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0" yWindow="105" windowWidth="12120" windowHeight="8820"/>
  </bookViews>
  <sheets>
    <sheet name="Cash Flow" sheetId="1" r:id="rId1"/>
    <sheet name="Cash Flow Chart" sheetId="2" r:id="rId2"/>
  </sheets>
  <definedNames>
    <definedName name="Cash_beginning">'Cash Flow'!$B$7</definedName>
    <definedName name="Cash_minimum">'Cash Flow'!$B$4</definedName>
    <definedName name="Company_name">'Cash Flow'!$A$2</definedName>
    <definedName name="_xlnm.Print_Titles" localSheetId="0">'Cash Flow'!$6:$6</definedName>
    <definedName name="Start_date">'Cash Flow'!$B$3</definedName>
  </definedNames>
  <calcPr calcId="145621"/>
</workbook>
</file>

<file path=xl/calcChain.xml><?xml version="1.0" encoding="utf-8"?>
<calcChain xmlns="http://schemas.openxmlformats.org/spreadsheetml/2006/main">
  <c r="D4" i="1" l="1"/>
  <c r="E4" i="1"/>
  <c r="F4" i="1"/>
  <c r="G4" i="1"/>
  <c r="H4" i="1"/>
  <c r="I4" i="1"/>
  <c r="J4" i="1"/>
  <c r="K4" i="1"/>
  <c r="L4" i="1"/>
  <c r="M4" i="1"/>
  <c r="N4" i="1"/>
  <c r="C4" i="1"/>
  <c r="D37" i="2"/>
  <c r="C6" i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  <c r="B17" i="1"/>
  <c r="B46" i="1" s="1"/>
  <c r="C7" i="1" s="1"/>
  <c r="C16" i="1"/>
  <c r="H40" i="1"/>
  <c r="D40" i="1"/>
  <c r="D45" i="1" s="1"/>
  <c r="E40" i="1"/>
  <c r="K40" i="1"/>
  <c r="K45" i="1" s="1"/>
  <c r="M40" i="1"/>
  <c r="M45" i="1" s="1"/>
  <c r="C40" i="1"/>
  <c r="F40" i="1"/>
  <c r="G40" i="1"/>
  <c r="G45" i="1" s="1"/>
  <c r="I40" i="1"/>
  <c r="I45" i="1" s="1"/>
  <c r="J40" i="1"/>
  <c r="J45" i="1" s="1"/>
  <c r="L40" i="1"/>
  <c r="N40" i="1"/>
  <c r="N45" i="1" s="1"/>
  <c r="O10" i="1"/>
  <c r="O11" i="1"/>
  <c r="O12" i="1"/>
  <c r="O13" i="1"/>
  <c r="O14" i="1"/>
  <c r="O15" i="1"/>
  <c r="O42" i="1"/>
  <c r="O43" i="1"/>
  <c r="O44" i="1"/>
  <c r="O41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20" i="1"/>
  <c r="E45" i="1"/>
  <c r="F45" i="1"/>
  <c r="H45" i="1"/>
  <c r="L45" i="1"/>
  <c r="D16" i="1"/>
  <c r="E16" i="1"/>
  <c r="F16" i="1"/>
  <c r="G16" i="1"/>
  <c r="H16" i="1"/>
  <c r="I16" i="1"/>
  <c r="J16" i="1"/>
  <c r="K16" i="1"/>
  <c r="L16" i="1"/>
  <c r="M16" i="1"/>
  <c r="N16" i="1"/>
  <c r="O40" i="1" l="1"/>
  <c r="O45" i="1" s="1"/>
  <c r="O16" i="1"/>
  <c r="C17" i="1"/>
  <c r="C45" i="1"/>
  <c r="C46" i="1" l="1"/>
  <c r="D7" i="1" s="1"/>
  <c r="D17" i="1" s="1"/>
  <c r="D46" i="1" s="1"/>
  <c r="E7" i="1" s="1"/>
  <c r="E17" i="1" s="1"/>
  <c r="E46" i="1" s="1"/>
  <c r="F7" i="1" s="1"/>
  <c r="F17" i="1" s="1"/>
  <c r="F46" i="1" s="1"/>
  <c r="G7" i="1" s="1"/>
  <c r="G17" i="1" s="1"/>
  <c r="G46" i="1" s="1"/>
  <c r="H7" i="1" s="1"/>
  <c r="H17" i="1" s="1"/>
  <c r="H46" i="1" s="1"/>
  <c r="I7" i="1" s="1"/>
  <c r="I17" i="1" s="1"/>
  <c r="I46" i="1" s="1"/>
  <c r="J7" i="1" s="1"/>
  <c r="J17" i="1" s="1"/>
  <c r="J46" i="1" s="1"/>
  <c r="K7" i="1" s="1"/>
  <c r="K17" i="1" s="1"/>
  <c r="K46" i="1" s="1"/>
  <c r="L7" i="1" s="1"/>
  <c r="L17" i="1" s="1"/>
  <c r="L46" i="1" s="1"/>
  <c r="M7" i="1" s="1"/>
  <c r="M17" i="1" s="1"/>
  <c r="M46" i="1" s="1"/>
  <c r="N7" i="1" s="1"/>
  <c r="N17" i="1" s="1"/>
  <c r="N46" i="1" s="1"/>
</calcChain>
</file>

<file path=xl/sharedStrings.xml><?xml version="1.0" encoding="utf-8"?>
<sst xmlns="http://schemas.openxmlformats.org/spreadsheetml/2006/main" count="52" uniqueCount="48">
  <si>
    <t>CASH RECEIPTS</t>
  </si>
  <si>
    <t>CASH PAID OUT</t>
  </si>
  <si>
    <t>Advertising</t>
  </si>
  <si>
    <t>Utilities</t>
  </si>
  <si>
    <t>Miscellaneous</t>
  </si>
  <si>
    <t>SUBTOTAL</t>
  </si>
  <si>
    <t>Loan principal payment</t>
  </si>
  <si>
    <t>Other startup costs</t>
  </si>
  <si>
    <t>TOTAL CASH PAID OUT</t>
  </si>
  <si>
    <t>Depreciation</t>
  </si>
  <si>
    <t>Starting date</t>
  </si>
  <si>
    <t>Small Business Cash Flow Projection</t>
  </si>
  <si>
    <t>Interest, other income</t>
  </si>
  <si>
    <t>Contract labor</t>
  </si>
  <si>
    <t>Employee benefit programs</t>
  </si>
  <si>
    <t>Office expense</t>
  </si>
  <si>
    <t>Repairs and maintenance</t>
  </si>
  <si>
    <t>Taxes and licenses</t>
  </si>
  <si>
    <t>Travel</t>
  </si>
  <si>
    <t>Interest expense</t>
  </si>
  <si>
    <t>Other expenses</t>
  </si>
  <si>
    <t>OTHER OPERATING DATA</t>
  </si>
  <si>
    <t>Beginning</t>
  </si>
  <si>
    <t>Bad debt balance</t>
  </si>
  <si>
    <t>Inventory on hand</t>
  </si>
  <si>
    <t>Sales volume (dollars)</t>
  </si>
  <si>
    <t>Cash balance alert minimum</t>
  </si>
  <si>
    <t>Total</t>
  </si>
  <si>
    <t>Capital purchases</t>
  </si>
  <si>
    <t>TOTAL CASH RECEIPTS</t>
  </si>
  <si>
    <t>Cash on hand (beginning of month)</t>
  </si>
  <si>
    <t>Meals and entertainment</t>
  </si>
  <si>
    <t>Total cash available</t>
  </si>
  <si>
    <t>Cash on hand (end of month)</t>
  </si>
  <si>
    <t>Accounts receivable balance</t>
  </si>
  <si>
    <t>Accounts payable balance</t>
  </si>
  <si>
    <t>[Company Name]</t>
  </si>
  <si>
    <t xml:space="preserve">Rent </t>
  </si>
  <si>
    <t>Supplies</t>
  </si>
  <si>
    <t>Wages</t>
  </si>
  <si>
    <t>Insurance</t>
  </si>
  <si>
    <t>Subscriptions</t>
  </si>
  <si>
    <t xml:space="preserve">Pension </t>
  </si>
  <si>
    <t>Reserves</t>
  </si>
  <si>
    <t>Grants</t>
  </si>
  <si>
    <t>Donations</t>
  </si>
  <si>
    <t>Project revenues</t>
  </si>
  <si>
    <t>Other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</si>
</sst>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mmm"/>
    <numFmt numFmtId="165" formatCode="_(&quot;$&quot;* #,##0_);_(&quot;$&quot;* \(#,##0\);_(&quot;$&quot;* &quot;-&quot;??_);_(@_)"/>
  </numFmts>
  <fonts count="12" x14ac:knownFonts="1">
    <font>
      <sz val="8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  <scheme val="minor"/>
    </font>
    <font>
      <sz val="10"/>
      <color indexed="8"/>
      <name val="Arial"/>
      <family val="2"/>
      <scheme val="minor"/>
    </font>
    <font>
      <b/>
      <sz val="10"/>
      <name val="Arial"/>
      <family val="2"/>
      <scheme val="minor"/>
    </font>
    <font>
      <b/>
      <sz val="8"/>
      <name val="Arial"/>
      <family val="2"/>
      <scheme val="minor"/>
    </font>
    <font>
      <sz val="10"/>
      <name val="Arial"/>
      <family val="2"/>
      <scheme val="minor"/>
    </font>
    <font>
      <sz val="8"/>
      <color theme="0"/>
      <name val="Arial"/>
      <family val="2"/>
      <scheme val="minor"/>
    </font>
    <font>
      <b/>
      <sz val="14"/>
      <color theme="1" tint="0.249977111117893"/>
      <name val="Arial"/>
      <family val="2"/>
      <scheme val="major"/>
    </font>
    <font>
      <b/>
      <sz val="8"/>
      <color theme="0"/>
      <name val="Arial"/>
      <family val="2"/>
      <scheme val="minor"/>
    </font>
    <font>
      <b/>
      <sz val="10"/>
      <color theme="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lightUp"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23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/>
    <xf numFmtId="0" fontId="4" fillId="0" borderId="0" xfId="0" applyFont="1" applyFill="1" applyProtection="1"/>
    <xf numFmtId="17" fontId="3" fillId="0" borderId="1" xfId="0" applyNumberFormat="1" applyFont="1" applyBorder="1" applyAlignment="1" applyProtection="1">
      <alignment horizontal="right" wrapText="1"/>
      <protection locked="0"/>
    </xf>
    <xf numFmtId="3" fontId="3" fillId="0" borderId="10" xfId="0" applyNumberFormat="1" applyFont="1" applyBorder="1" applyProtection="1">
      <protection locked="0"/>
    </xf>
    <xf numFmtId="0" fontId="5" fillId="0" borderId="0" xfId="0" applyFont="1" applyBorder="1" applyAlignment="1"/>
    <xf numFmtId="0" fontId="3" fillId="0" borderId="0" xfId="0" applyFont="1" applyBorder="1" applyAlignment="1"/>
    <xf numFmtId="0" fontId="6" fillId="0" borderId="0" xfId="0" applyFont="1" applyBorder="1" applyAlignment="1">
      <alignment wrapText="1"/>
    </xf>
    <xf numFmtId="0" fontId="3" fillId="0" borderId="0" xfId="0" applyFont="1" applyBorder="1"/>
    <xf numFmtId="0" fontId="6" fillId="0" borderId="3" xfId="0" applyFont="1" applyBorder="1" applyAlignment="1">
      <alignment wrapText="1"/>
    </xf>
    <xf numFmtId="3" fontId="3" fillId="0" borderId="11" xfId="0" applyNumberFormat="1" applyFont="1" applyBorder="1" applyProtection="1">
      <protection locked="0"/>
    </xf>
    <xf numFmtId="3" fontId="3" fillId="2" borderId="11" xfId="0" applyNumberFormat="1" applyFont="1" applyFill="1" applyBorder="1"/>
    <xf numFmtId="0" fontId="3" fillId="0" borderId="0" xfId="0" applyFont="1"/>
    <xf numFmtId="3" fontId="3" fillId="0" borderId="4" xfId="0" applyNumberFormat="1" applyFont="1" applyBorder="1"/>
    <xf numFmtId="0" fontId="3" fillId="0" borderId="1" xfId="0" applyFont="1" applyFill="1" applyBorder="1" applyProtection="1"/>
    <xf numFmtId="3" fontId="3" fillId="0" borderId="1" xfId="0" applyNumberFormat="1" applyFont="1" applyBorder="1" applyProtection="1">
      <protection locked="0"/>
    </xf>
    <xf numFmtId="0" fontId="6" fillId="0" borderId="1" xfId="0" applyFont="1" applyBorder="1" applyAlignment="1">
      <alignment wrapText="1"/>
    </xf>
    <xf numFmtId="3" fontId="3" fillId="0" borderId="7" xfId="0" applyNumberFormat="1" applyFont="1" applyBorder="1"/>
    <xf numFmtId="0" fontId="3" fillId="0" borderId="1" xfId="0" applyNumberFormat="1" applyFont="1" applyFill="1" applyBorder="1" applyAlignment="1"/>
    <xf numFmtId="0" fontId="3" fillId="0" borderId="1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3" fillId="0" borderId="7" xfId="0" applyFont="1" applyBorder="1"/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Fill="1" applyProtection="1"/>
    <xf numFmtId="3" fontId="8" fillId="0" borderId="0" xfId="0" applyNumberFormat="1" applyFont="1" applyAlignment="1"/>
    <xf numFmtId="3" fontId="3" fillId="3" borderId="11" xfId="0" applyNumberFormat="1" applyFont="1" applyFill="1" applyBorder="1"/>
    <xf numFmtId="3" fontId="3" fillId="3" borderId="10" xfId="0" applyNumberFormat="1" applyFont="1" applyFill="1" applyBorder="1"/>
    <xf numFmtId="3" fontId="3" fillId="3" borderId="1" xfId="0" applyNumberFormat="1" applyFont="1" applyFill="1" applyBorder="1"/>
    <xf numFmtId="3" fontId="3" fillId="3" borderId="3" xfId="0" applyNumberFormat="1" applyFont="1" applyFill="1" applyBorder="1"/>
    <xf numFmtId="3" fontId="3" fillId="5" borderId="10" xfId="0" applyNumberFormat="1" applyFont="1" applyFill="1" applyBorder="1"/>
    <xf numFmtId="3" fontId="3" fillId="5" borderId="1" xfId="0" applyNumberFormat="1" applyFont="1" applyFill="1" applyBorder="1"/>
    <xf numFmtId="3" fontId="3" fillId="5" borderId="10" xfId="0" applyNumberFormat="1" applyFont="1" applyFill="1" applyBorder="1" applyProtection="1"/>
    <xf numFmtId="3" fontId="3" fillId="5" borderId="1" xfId="0" applyNumberFormat="1" applyFont="1" applyFill="1" applyBorder="1" applyProtection="1"/>
    <xf numFmtId="165" fontId="5" fillId="0" borderId="0" xfId="1" applyNumberFormat="1" applyFont="1"/>
    <xf numFmtId="3" fontId="3" fillId="0" borderId="0" xfId="0" applyNumberFormat="1" applyFont="1"/>
    <xf numFmtId="0" fontId="3" fillId="0" borderId="12" xfId="0" applyNumberFormat="1" applyFont="1" applyFill="1" applyBorder="1" applyAlignment="1"/>
    <xf numFmtId="0" fontId="3" fillId="0" borderId="12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0" fillId="4" borderId="8" xfId="0" applyFont="1" applyFill="1" applyBorder="1" applyAlignment="1"/>
    <xf numFmtId="0" fontId="8" fillId="4" borderId="4" xfId="0" applyFont="1" applyFill="1" applyBorder="1"/>
    <xf numFmtId="0" fontId="8" fillId="4" borderId="5" xfId="0" applyFont="1" applyFill="1" applyBorder="1"/>
    <xf numFmtId="0" fontId="10" fillId="4" borderId="8" xfId="0" applyFont="1" applyFill="1" applyBorder="1" applyAlignment="1">
      <alignment wrapText="1"/>
    </xf>
    <xf numFmtId="3" fontId="8" fillId="4" borderId="4" xfId="0" applyNumberFormat="1" applyFont="1" applyFill="1" applyBorder="1"/>
    <xf numFmtId="3" fontId="8" fillId="4" borderId="5" xfId="0" applyNumberFormat="1" applyFont="1" applyFill="1" applyBorder="1"/>
    <xf numFmtId="0" fontId="10" fillId="4" borderId="9" xfId="0" applyFont="1" applyFill="1" applyBorder="1" applyAlignment="1">
      <alignment wrapText="1"/>
    </xf>
    <xf numFmtId="3" fontId="8" fillId="4" borderId="2" xfId="0" applyNumberFormat="1" applyFont="1" applyFill="1" applyBorder="1"/>
    <xf numFmtId="3" fontId="8" fillId="4" borderId="6" xfId="0" applyNumberFormat="1" applyFont="1" applyFill="1" applyBorder="1"/>
    <xf numFmtId="0" fontId="11" fillId="4" borderId="1" xfId="0" applyFont="1" applyFill="1" applyBorder="1" applyAlignment="1">
      <alignment horizontal="center" wrapText="1"/>
    </xf>
    <xf numFmtId="17" fontId="11" fillId="4" borderId="1" xfId="0" applyNumberFormat="1" applyFont="1" applyFill="1" applyBorder="1" applyAlignment="1">
      <alignment horizontal="center" wrapText="1"/>
    </xf>
    <xf numFmtId="164" fontId="11" fillId="4" borderId="1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DDDD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CCF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Cash Flow Projection
[Company Name]</a:t>
            </a:r>
          </a:p>
        </c:rich>
      </c:tx>
      <c:layout>
        <c:manualLayout>
          <c:xMode val="edge"/>
          <c:yMode val="edge"/>
          <c:x val="0.37296784982359332"/>
          <c:y val="2.92275574112734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22020811520303E-2"/>
          <c:y val="0.20876826722338204"/>
          <c:w val="0.68496002937629952"/>
          <c:h val="0.6179540709812108"/>
        </c:manualLayout>
      </c:layout>
      <c:barChart>
        <c:barDir val="col"/>
        <c:grouping val="clustered"/>
        <c:varyColors val="0"/>
        <c:ser>
          <c:idx val="0"/>
          <c:order val="0"/>
          <c:tx>
            <c:v>Cash Flow Projection</c:v>
          </c:tx>
          <c:invertIfNegative val="0"/>
          <c:cat>
            <c:strRef>
              <c:f>'Cash Flow'!$B$6:$N$6</c:f>
              <c:strCache>
                <c:ptCount val="13"/>
                <c:pt idx="0">
                  <c:v>Beginning</c:v>
                </c:pt>
                <c:pt idx="1">
                  <c:v>Jan-18</c:v>
                </c:pt>
                <c:pt idx="2">
                  <c:v>Feb-18</c:v>
                </c:pt>
                <c:pt idx="3">
                  <c:v>Mar-18</c:v>
                </c:pt>
                <c:pt idx="4">
                  <c:v>Apr-18</c:v>
                </c:pt>
                <c:pt idx="5">
                  <c:v>May-18</c:v>
                </c:pt>
                <c:pt idx="6">
                  <c:v>Jun-18</c:v>
                </c:pt>
                <c:pt idx="7">
                  <c:v>Jul-18</c:v>
                </c:pt>
                <c:pt idx="8">
                  <c:v>Aug-18</c:v>
                </c:pt>
                <c:pt idx="9">
                  <c:v>Sep-18</c:v>
                </c:pt>
                <c:pt idx="10">
                  <c:v>Oct-18</c:v>
                </c:pt>
                <c:pt idx="11">
                  <c:v>Nov-18</c:v>
                </c:pt>
                <c:pt idx="12">
                  <c:v>Dec-18</c:v>
                </c:pt>
              </c:strCache>
            </c:strRef>
          </c:cat>
          <c:val>
            <c:numRef>
              <c:f>'Cash Flow'!$B$46:$N$46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63968"/>
        <c:axId val="34997952"/>
      </c:barChart>
      <c:lineChart>
        <c:grouping val="standard"/>
        <c:varyColors val="0"/>
        <c:ser>
          <c:idx val="1"/>
          <c:order val="1"/>
          <c:tx>
            <c:v>Cash on Hand Minimum Alert</c:v>
          </c:tx>
          <c:cat>
            <c:strRef>
              <c:f>'Cash Flow'!$B$6:$N$6</c:f>
              <c:strCache>
                <c:ptCount val="13"/>
                <c:pt idx="0">
                  <c:v>Beginning</c:v>
                </c:pt>
                <c:pt idx="1">
                  <c:v>Jan-18</c:v>
                </c:pt>
                <c:pt idx="2">
                  <c:v>Feb-18</c:v>
                </c:pt>
                <c:pt idx="3">
                  <c:v>Mar-18</c:v>
                </c:pt>
                <c:pt idx="4">
                  <c:v>Apr-18</c:v>
                </c:pt>
                <c:pt idx="5">
                  <c:v>May-18</c:v>
                </c:pt>
                <c:pt idx="6">
                  <c:v>Jun-18</c:v>
                </c:pt>
                <c:pt idx="7">
                  <c:v>Jul-18</c:v>
                </c:pt>
                <c:pt idx="8">
                  <c:v>Aug-18</c:v>
                </c:pt>
                <c:pt idx="9">
                  <c:v>Sep-18</c:v>
                </c:pt>
                <c:pt idx="10">
                  <c:v>Oct-18</c:v>
                </c:pt>
                <c:pt idx="11">
                  <c:v>Nov-18</c:v>
                </c:pt>
                <c:pt idx="12">
                  <c:v>Dec-18</c:v>
                </c:pt>
              </c:strCache>
            </c:strRef>
          </c:cat>
          <c:val>
            <c:numRef>
              <c:f>'Cash Flow'!$B$4:$N$4</c:f>
              <c:numCache>
                <c:formatCode>#,##0</c:formatCode>
                <c:ptCount val="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63968"/>
        <c:axId val="34997952"/>
      </c:lineChart>
      <c:catAx>
        <c:axId val="47763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Period</a:t>
                </a:r>
              </a:p>
            </c:rich>
          </c:tx>
          <c:layout>
            <c:manualLayout>
              <c:xMode val="edge"/>
              <c:yMode val="edge"/>
              <c:x val="0.38109793919304502"/>
              <c:y val="0.9081419624217119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34997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9979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Cash on Hand</a:t>
                </a:r>
              </a:p>
            </c:rich>
          </c:tx>
          <c:layout>
            <c:manualLayout>
              <c:xMode val="edge"/>
              <c:yMode val="edge"/>
              <c:x val="1.0162611711814535E-2"/>
              <c:y val="0.3987473903966597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7763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845605712499333"/>
          <c:y val="0.45511482254697289"/>
          <c:w val="0.21341484594810523"/>
          <c:h val="8.9770354906054298E-2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0011" r="0.750000000000000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</xdr:row>
      <xdr:rowOff>104775</xdr:rowOff>
    </xdr:from>
    <xdr:to>
      <xdr:col>16</xdr:col>
      <xdr:colOff>66675</xdr:colOff>
      <xdr:row>33</xdr:row>
      <xdr:rowOff>95250</xdr:rowOff>
    </xdr:to>
    <xdr:graphicFrame macro="">
      <xdr:nvGraphicFramePr>
        <xdr:cNvPr id="40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P54"/>
  <sheetViews>
    <sheetView showGridLines="0" tabSelected="1" zoomScaleNormal="100" workbookViewId="0">
      <selection activeCell="T1" sqref="T1"/>
    </sheetView>
  </sheetViews>
  <sheetFormatPr defaultRowHeight="11.25" x14ac:dyDescent="0.2"/>
  <cols>
    <col min="1" max="1" width="31.1640625" style="23" customWidth="1"/>
    <col min="2" max="2" width="12.33203125" style="12" customWidth="1"/>
    <col min="3" max="15" width="9.83203125" style="12" customWidth="1"/>
    <col min="16" max="16384" width="9.33203125" style="12"/>
  </cols>
  <sheetData>
    <row r="1" spans="1:16" s="1" customFormat="1" ht="22.5" customHeight="1" x14ac:dyDescent="0.25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6" s="1" customFormat="1" ht="18" x14ac:dyDescent="0.25">
      <c r="A2" s="51" t="s">
        <v>36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6" s="1" customFormat="1" ht="12.75" x14ac:dyDescent="0.2">
      <c r="A3" s="24" t="s">
        <v>10</v>
      </c>
      <c r="B3" s="3">
        <v>43101</v>
      </c>
    </row>
    <row r="4" spans="1:16" s="1" customFormat="1" ht="12.75" x14ac:dyDescent="0.2">
      <c r="A4" s="24" t="s">
        <v>26</v>
      </c>
      <c r="B4" s="4"/>
      <c r="C4" s="25">
        <f t="shared" ref="C4:N4" si="0">Cash_minimum</f>
        <v>0</v>
      </c>
      <c r="D4" s="25">
        <f t="shared" si="0"/>
        <v>0</v>
      </c>
      <c r="E4" s="25">
        <f t="shared" si="0"/>
        <v>0</v>
      </c>
      <c r="F4" s="25">
        <f t="shared" si="0"/>
        <v>0</v>
      </c>
      <c r="G4" s="25">
        <f t="shared" si="0"/>
        <v>0</v>
      </c>
      <c r="H4" s="25">
        <f t="shared" si="0"/>
        <v>0</v>
      </c>
      <c r="I4" s="25">
        <f t="shared" si="0"/>
        <v>0</v>
      </c>
      <c r="J4" s="25">
        <f t="shared" si="0"/>
        <v>0</v>
      </c>
      <c r="K4" s="25">
        <f t="shared" si="0"/>
        <v>0</v>
      </c>
      <c r="L4" s="25">
        <f t="shared" si="0"/>
        <v>0</v>
      </c>
      <c r="M4" s="25">
        <f t="shared" si="0"/>
        <v>0</v>
      </c>
      <c r="N4" s="25">
        <f t="shared" si="0"/>
        <v>0</v>
      </c>
    </row>
    <row r="5" spans="1:16" s="1" customFormat="1" ht="12.75" x14ac:dyDescent="0.2">
      <c r="A5" s="24"/>
      <c r="G5" s="5"/>
      <c r="I5" s="6"/>
      <c r="J5" s="6"/>
      <c r="K5" s="6"/>
    </row>
    <row r="6" spans="1:16" s="8" customFormat="1" ht="12.75" x14ac:dyDescent="0.2">
      <c r="A6" s="7"/>
      <c r="B6" s="48" t="s">
        <v>22</v>
      </c>
      <c r="C6" s="49">
        <f>Start_date</f>
        <v>43101</v>
      </c>
      <c r="D6" s="49">
        <f>DATE(YEAR(C6),MONTH(C6)+1,1)</f>
        <v>43132</v>
      </c>
      <c r="E6" s="49">
        <f t="shared" ref="E6:N6" si="1">DATE(YEAR(D6),MONTH(D6)+1,1)</f>
        <v>43160</v>
      </c>
      <c r="F6" s="49">
        <f t="shared" si="1"/>
        <v>43191</v>
      </c>
      <c r="G6" s="49">
        <f t="shared" si="1"/>
        <v>43221</v>
      </c>
      <c r="H6" s="49">
        <f t="shared" si="1"/>
        <v>43252</v>
      </c>
      <c r="I6" s="49">
        <f t="shared" si="1"/>
        <v>43282</v>
      </c>
      <c r="J6" s="49">
        <f t="shared" si="1"/>
        <v>43313</v>
      </c>
      <c r="K6" s="49">
        <f t="shared" si="1"/>
        <v>43344</v>
      </c>
      <c r="L6" s="49">
        <f t="shared" si="1"/>
        <v>43374</v>
      </c>
      <c r="M6" s="49">
        <f t="shared" si="1"/>
        <v>43405</v>
      </c>
      <c r="N6" s="49">
        <f t="shared" si="1"/>
        <v>43435</v>
      </c>
      <c r="O6" s="50" t="s">
        <v>27</v>
      </c>
    </row>
    <row r="7" spans="1:16" ht="22.5" x14ac:dyDescent="0.2">
      <c r="A7" s="9" t="s">
        <v>30</v>
      </c>
      <c r="B7" s="10"/>
      <c r="C7" s="26">
        <f>B46</f>
        <v>0</v>
      </c>
      <c r="D7" s="26">
        <f t="shared" ref="D7:N7" si="2">C46</f>
        <v>0</v>
      </c>
      <c r="E7" s="26">
        <f t="shared" si="2"/>
        <v>0</v>
      </c>
      <c r="F7" s="26">
        <f t="shared" si="2"/>
        <v>0</v>
      </c>
      <c r="G7" s="26">
        <f t="shared" si="2"/>
        <v>0</v>
      </c>
      <c r="H7" s="26">
        <f t="shared" si="2"/>
        <v>0</v>
      </c>
      <c r="I7" s="26">
        <f t="shared" si="2"/>
        <v>0</v>
      </c>
      <c r="J7" s="26">
        <f t="shared" si="2"/>
        <v>0</v>
      </c>
      <c r="K7" s="26">
        <f t="shared" si="2"/>
        <v>0</v>
      </c>
      <c r="L7" s="26">
        <f t="shared" si="2"/>
        <v>0</v>
      </c>
      <c r="M7" s="26">
        <f t="shared" si="2"/>
        <v>0</v>
      </c>
      <c r="N7" s="26">
        <f t="shared" si="2"/>
        <v>0</v>
      </c>
      <c r="O7" s="11"/>
    </row>
    <row r="8" spans="1:16" x14ac:dyDescent="0.2">
      <c r="A8" s="3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8"/>
    </row>
    <row r="9" spans="1:16" x14ac:dyDescent="0.2">
      <c r="A9" s="45" t="s">
        <v>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7"/>
    </row>
    <row r="10" spans="1:16" x14ac:dyDescent="0.2">
      <c r="A10" s="14" t="s">
        <v>44</v>
      </c>
      <c r="B10" s="1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7">
        <f t="shared" ref="O10:O15" si="3">SUM(C10:N10)</f>
        <v>0</v>
      </c>
    </row>
    <row r="11" spans="1:16" x14ac:dyDescent="0.2">
      <c r="A11" s="14" t="s">
        <v>45</v>
      </c>
      <c r="B11" s="1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7">
        <f t="shared" si="3"/>
        <v>0</v>
      </c>
    </row>
    <row r="12" spans="1:16" x14ac:dyDescent="0.2">
      <c r="A12" s="14" t="s">
        <v>46</v>
      </c>
      <c r="B12" s="11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27">
        <f t="shared" si="3"/>
        <v>0</v>
      </c>
    </row>
    <row r="13" spans="1:16" x14ac:dyDescent="0.2">
      <c r="A13" s="14" t="s">
        <v>12</v>
      </c>
      <c r="B13" s="11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27">
        <f t="shared" si="3"/>
        <v>0</v>
      </c>
    </row>
    <row r="14" spans="1:16" x14ac:dyDescent="0.2">
      <c r="A14" s="14" t="s">
        <v>47</v>
      </c>
      <c r="B14" s="11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27">
        <f t="shared" si="3"/>
        <v>0</v>
      </c>
    </row>
    <row r="15" spans="1:16" x14ac:dyDescent="0.2">
      <c r="A15" s="14" t="s">
        <v>47</v>
      </c>
      <c r="B15" s="11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7">
        <f t="shared" si="3"/>
        <v>0</v>
      </c>
    </row>
    <row r="16" spans="1:16" x14ac:dyDescent="0.2">
      <c r="A16" s="16" t="s">
        <v>29</v>
      </c>
      <c r="B16" s="11"/>
      <c r="C16" s="28">
        <f>SUM(C10,C12:C15,(C11*-1))</f>
        <v>0</v>
      </c>
      <c r="D16" s="28">
        <f t="shared" ref="D16:N16" si="4">SUM(D10,D12:D15,(D11*-1))</f>
        <v>0</v>
      </c>
      <c r="E16" s="28">
        <f t="shared" si="4"/>
        <v>0</v>
      </c>
      <c r="F16" s="28">
        <f t="shared" si="4"/>
        <v>0</v>
      </c>
      <c r="G16" s="28">
        <f t="shared" si="4"/>
        <v>0</v>
      </c>
      <c r="H16" s="28">
        <f t="shared" si="4"/>
        <v>0</v>
      </c>
      <c r="I16" s="28">
        <f t="shared" si="4"/>
        <v>0</v>
      </c>
      <c r="J16" s="28">
        <f t="shared" si="4"/>
        <v>0</v>
      </c>
      <c r="K16" s="28">
        <f t="shared" si="4"/>
        <v>0</v>
      </c>
      <c r="L16" s="28">
        <f t="shared" si="4"/>
        <v>0</v>
      </c>
      <c r="M16" s="28">
        <f t="shared" si="4"/>
        <v>0</v>
      </c>
      <c r="N16" s="28">
        <f t="shared" si="4"/>
        <v>0</v>
      </c>
      <c r="O16" s="28">
        <f>SUM(O10:O15)</f>
        <v>0</v>
      </c>
    </row>
    <row r="17" spans="1:15" x14ac:dyDescent="0.2">
      <c r="A17" s="9" t="s">
        <v>32</v>
      </c>
      <c r="B17" s="29">
        <f>(B7+B16)</f>
        <v>0</v>
      </c>
      <c r="C17" s="29">
        <f t="shared" ref="C17:N17" si="5">(C7+C16)</f>
        <v>0</v>
      </c>
      <c r="D17" s="29">
        <f t="shared" si="5"/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11"/>
    </row>
    <row r="18" spans="1:15" s="8" customFormat="1" x14ac:dyDescent="0.2">
      <c r="A18" s="38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3"/>
    </row>
    <row r="19" spans="1:15" x14ac:dyDescent="0.2">
      <c r="A19" s="42" t="s">
        <v>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4"/>
    </row>
    <row r="20" spans="1:15" x14ac:dyDescent="0.2">
      <c r="A20" s="36" t="s">
        <v>2</v>
      </c>
      <c r="B20" s="1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27">
        <f t="shared" ref="O20:O44" si="6">SUM(C20:N20)</f>
        <v>0</v>
      </c>
    </row>
    <row r="21" spans="1:15" x14ac:dyDescent="0.2">
      <c r="A21" s="36" t="s">
        <v>41</v>
      </c>
      <c r="B21" s="1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27">
        <f t="shared" si="6"/>
        <v>0</v>
      </c>
    </row>
    <row r="22" spans="1:15" x14ac:dyDescent="0.2">
      <c r="A22" s="36" t="s">
        <v>13</v>
      </c>
      <c r="B22" s="1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27">
        <f t="shared" si="6"/>
        <v>0</v>
      </c>
    </row>
    <row r="23" spans="1:15" x14ac:dyDescent="0.2">
      <c r="A23" s="36" t="s">
        <v>14</v>
      </c>
      <c r="B23" s="1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27">
        <f t="shared" si="6"/>
        <v>0</v>
      </c>
    </row>
    <row r="24" spans="1:15" x14ac:dyDescent="0.2">
      <c r="A24" s="36" t="s">
        <v>40</v>
      </c>
      <c r="B24" s="1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27">
        <f t="shared" si="6"/>
        <v>0</v>
      </c>
    </row>
    <row r="25" spans="1:15" x14ac:dyDescent="0.2">
      <c r="A25" s="37" t="s">
        <v>19</v>
      </c>
      <c r="B25" s="1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27">
        <f t="shared" si="6"/>
        <v>0</v>
      </c>
    </row>
    <row r="26" spans="1:15" x14ac:dyDescent="0.2">
      <c r="A26" s="36" t="s">
        <v>31</v>
      </c>
      <c r="B26" s="11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27">
        <f t="shared" si="6"/>
        <v>0</v>
      </c>
    </row>
    <row r="27" spans="1:15" x14ac:dyDescent="0.2">
      <c r="A27" s="36" t="s">
        <v>15</v>
      </c>
      <c r="B27" s="11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27">
        <f t="shared" si="6"/>
        <v>0</v>
      </c>
    </row>
    <row r="28" spans="1:15" x14ac:dyDescent="0.2">
      <c r="A28" s="36" t="s">
        <v>42</v>
      </c>
      <c r="B28" s="11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27">
        <f t="shared" si="6"/>
        <v>0</v>
      </c>
    </row>
    <row r="29" spans="1:15" x14ac:dyDescent="0.2">
      <c r="A29" s="36" t="s">
        <v>37</v>
      </c>
      <c r="B29" s="11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27">
        <f t="shared" si="6"/>
        <v>0</v>
      </c>
    </row>
    <row r="30" spans="1:15" x14ac:dyDescent="0.2">
      <c r="A30" s="36" t="s">
        <v>16</v>
      </c>
      <c r="B30" s="11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27">
        <f t="shared" si="6"/>
        <v>0</v>
      </c>
    </row>
    <row r="31" spans="1:15" x14ac:dyDescent="0.2">
      <c r="A31" s="36" t="s">
        <v>38</v>
      </c>
      <c r="B31" s="11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27">
        <f t="shared" si="6"/>
        <v>0</v>
      </c>
    </row>
    <row r="32" spans="1:15" x14ac:dyDescent="0.2">
      <c r="A32" s="36" t="s">
        <v>17</v>
      </c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27">
        <f t="shared" si="6"/>
        <v>0</v>
      </c>
    </row>
    <row r="33" spans="1:15" x14ac:dyDescent="0.2">
      <c r="A33" s="36" t="s">
        <v>18</v>
      </c>
      <c r="B33" s="1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27">
        <f t="shared" si="6"/>
        <v>0</v>
      </c>
    </row>
    <row r="34" spans="1:15" x14ac:dyDescent="0.2">
      <c r="A34" s="36" t="s">
        <v>3</v>
      </c>
      <c r="B34" s="1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27">
        <f t="shared" si="6"/>
        <v>0</v>
      </c>
    </row>
    <row r="35" spans="1:15" x14ac:dyDescent="0.2">
      <c r="A35" s="18" t="s">
        <v>39</v>
      </c>
      <c r="B35" s="11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27">
        <f t="shared" si="6"/>
        <v>0</v>
      </c>
    </row>
    <row r="36" spans="1:15" x14ac:dyDescent="0.2">
      <c r="A36" s="19" t="s">
        <v>20</v>
      </c>
      <c r="B36" s="1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27">
        <f t="shared" si="6"/>
        <v>0</v>
      </c>
    </row>
    <row r="37" spans="1:15" x14ac:dyDescent="0.2">
      <c r="A37" s="19" t="s">
        <v>20</v>
      </c>
      <c r="B37" s="11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27">
        <f t="shared" si="6"/>
        <v>0</v>
      </c>
    </row>
    <row r="38" spans="1:15" x14ac:dyDescent="0.2">
      <c r="A38" s="19" t="s">
        <v>20</v>
      </c>
      <c r="B38" s="11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27">
        <f t="shared" si="6"/>
        <v>0</v>
      </c>
    </row>
    <row r="39" spans="1:15" x14ac:dyDescent="0.2">
      <c r="A39" s="19" t="s">
        <v>4</v>
      </c>
      <c r="B39" s="11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27">
        <f t="shared" si="6"/>
        <v>0</v>
      </c>
    </row>
    <row r="40" spans="1:15" x14ac:dyDescent="0.2">
      <c r="A40" s="16" t="s">
        <v>5</v>
      </c>
      <c r="B40" s="11"/>
      <c r="C40" s="28">
        <f>SUM(C20:C39)</f>
        <v>0</v>
      </c>
      <c r="D40" s="28">
        <f>SUM(D20:D39)</f>
        <v>0</v>
      </c>
      <c r="E40" s="28">
        <f>SUM(E20:E39)</f>
        <v>0</v>
      </c>
      <c r="F40" s="28">
        <f>SUM(F20:F39)</f>
        <v>0</v>
      </c>
      <c r="G40" s="28">
        <f>SUM(G20:G39)</f>
        <v>0</v>
      </c>
      <c r="H40" s="28">
        <f>SUM(H20:H39)</f>
        <v>0</v>
      </c>
      <c r="I40" s="28">
        <f>SUM(I20:I39)</f>
        <v>0</v>
      </c>
      <c r="J40" s="28">
        <f>SUM(J20:J39)</f>
        <v>0</v>
      </c>
      <c r="K40" s="28">
        <f>SUM(K20:K39)</f>
        <v>0</v>
      </c>
      <c r="L40" s="28">
        <f>SUM(L20:L39)</f>
        <v>0</v>
      </c>
      <c r="M40" s="28">
        <f>SUM(M20:M39)</f>
        <v>0</v>
      </c>
      <c r="N40" s="28">
        <f>SUM(N20:N39)</f>
        <v>0</v>
      </c>
      <c r="O40" s="28">
        <f t="shared" si="6"/>
        <v>0</v>
      </c>
    </row>
    <row r="41" spans="1:15" x14ac:dyDescent="0.2">
      <c r="A41" s="19" t="s">
        <v>6</v>
      </c>
      <c r="B41" s="11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27">
        <f t="shared" si="6"/>
        <v>0</v>
      </c>
    </row>
    <row r="42" spans="1:15" x14ac:dyDescent="0.2">
      <c r="A42" s="19" t="s">
        <v>28</v>
      </c>
      <c r="B42" s="11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27">
        <f t="shared" si="6"/>
        <v>0</v>
      </c>
    </row>
    <row r="43" spans="1:15" x14ac:dyDescent="0.2">
      <c r="A43" s="19" t="s">
        <v>7</v>
      </c>
      <c r="B43" s="11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27">
        <f t="shared" si="6"/>
        <v>0</v>
      </c>
    </row>
    <row r="44" spans="1:15" x14ac:dyDescent="0.2">
      <c r="A44" s="19" t="s">
        <v>43</v>
      </c>
      <c r="B44" s="11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27">
        <f t="shared" si="6"/>
        <v>0</v>
      </c>
    </row>
    <row r="45" spans="1:15" x14ac:dyDescent="0.2">
      <c r="A45" s="16" t="s">
        <v>8</v>
      </c>
      <c r="B45" s="11"/>
      <c r="C45" s="28">
        <f>C40-SUM(C41:C44)</f>
        <v>0</v>
      </c>
      <c r="D45" s="28">
        <f>D40-SUM(D41:D44)</f>
        <v>0</v>
      </c>
      <c r="E45" s="28">
        <f>E40-SUM(E41:E44)</f>
        <v>0</v>
      </c>
      <c r="F45" s="28">
        <f>F40-SUM(F41:F44)</f>
        <v>0</v>
      </c>
      <c r="G45" s="28">
        <f>G40-SUM(G41:G44)</f>
        <v>0</v>
      </c>
      <c r="H45" s="28">
        <f>H40-SUM(H41:H44)</f>
        <v>0</v>
      </c>
      <c r="I45" s="28">
        <f>I40-SUM(I41:I44)</f>
        <v>0</v>
      </c>
      <c r="J45" s="28">
        <f>J40-SUM(J41:J44)</f>
        <v>0</v>
      </c>
      <c r="K45" s="28">
        <f>K40-SUM(K41:K44)</f>
        <v>0</v>
      </c>
      <c r="L45" s="28">
        <f>L40-SUM(L41:L44)</f>
        <v>0</v>
      </c>
      <c r="M45" s="28">
        <f>M40-SUM(M41:M44)</f>
        <v>0</v>
      </c>
      <c r="N45" s="28">
        <f>N40-SUM(N41:N44)</f>
        <v>0</v>
      </c>
      <c r="O45" s="28">
        <f>SUM(O40:O44)</f>
        <v>0</v>
      </c>
    </row>
    <row r="46" spans="1:15" x14ac:dyDescent="0.2">
      <c r="A46" s="16" t="s">
        <v>33</v>
      </c>
      <c r="B46" s="29">
        <f>(B17-B45)</f>
        <v>0</v>
      </c>
      <c r="C46" s="29">
        <f>(C17-C45)</f>
        <v>0</v>
      </c>
      <c r="D46" s="29">
        <f>(D17-D45)</f>
        <v>0</v>
      </c>
      <c r="E46" s="29">
        <f>(E17-E45)</f>
        <v>0</v>
      </c>
      <c r="F46" s="29">
        <f>(F17-F45)</f>
        <v>0</v>
      </c>
      <c r="G46" s="29">
        <f>(G17-G45)</f>
        <v>0</v>
      </c>
      <c r="H46" s="29">
        <f>(H17-H45)</f>
        <v>0</v>
      </c>
      <c r="I46" s="29">
        <f>(I17-I45)</f>
        <v>0</v>
      </c>
      <c r="J46" s="29">
        <f>(J17-J45)</f>
        <v>0</v>
      </c>
      <c r="K46" s="29">
        <f>(K17-K45)</f>
        <v>0</v>
      </c>
      <c r="L46" s="29">
        <f>(L17-L45)</f>
        <v>0</v>
      </c>
      <c r="M46" s="29">
        <f>(M17-M45)</f>
        <v>0</v>
      </c>
      <c r="N46" s="29">
        <f>(N17-N45)</f>
        <v>0</v>
      </c>
      <c r="O46" s="11"/>
    </row>
    <row r="47" spans="1:15" x14ac:dyDescent="0.2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x14ac:dyDescent="0.2">
      <c r="A48" s="39" t="s">
        <v>21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1"/>
    </row>
    <row r="49" spans="1:15" x14ac:dyDescent="0.2">
      <c r="A49" s="22" t="s">
        <v>25</v>
      </c>
      <c r="B49" s="30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32"/>
    </row>
    <row r="50" spans="1:15" x14ac:dyDescent="0.2">
      <c r="A50" s="19" t="s">
        <v>34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33"/>
    </row>
    <row r="51" spans="1:15" x14ac:dyDescent="0.2">
      <c r="A51" s="19" t="s">
        <v>23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33"/>
    </row>
    <row r="52" spans="1:15" x14ac:dyDescent="0.2">
      <c r="A52" s="19" t="s">
        <v>24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33"/>
    </row>
    <row r="53" spans="1:15" x14ac:dyDescent="0.2">
      <c r="A53" s="19" t="s">
        <v>35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33"/>
    </row>
    <row r="54" spans="1:15" x14ac:dyDescent="0.2">
      <c r="A54" s="19" t="s">
        <v>9</v>
      </c>
      <c r="B54" s="31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33"/>
    </row>
  </sheetData>
  <sheetProtection insertColumns="0" insertRows="0"/>
  <mergeCells count="2">
    <mergeCell ref="A1:O1"/>
    <mergeCell ref="A2:O2"/>
  </mergeCells>
  <phoneticPr fontId="0" type="noConversion"/>
  <conditionalFormatting sqref="B7:N7">
    <cfRule type="cellIs" dxfId="0" priority="1" stopIfTrue="1" operator="lessThanOrEqual">
      <formula>$B$4</formula>
    </cfRule>
  </conditionalFormatting>
  <dataValidations count="9">
    <dataValidation type="decimal" allowBlank="1" showInputMessage="1" sqref="O7:O9 B47:N54 B5 B7:B15 O4:O5 C12:N15 C8:N10 C32:N44 C18:N23 C4:N6 C25:N30 B18:B44">
      <formula1>-10000000</formula1>
      <formula2>10000000</formula2>
    </dataValidation>
    <dataValidation type="decimal" operator="lessThanOrEqual" allowBlank="1" showInputMessage="1" showErrorMessage="1" error="Please enter a number greater than zero." sqref="B4 O10:O15 O47:O54 O18:O44">
      <formula1>10000000</formula1>
    </dataValidation>
    <dataValidation operator="greaterThanOrEqual" allowBlank="1" showInputMessage="1" showErrorMessage="1" error="Please enter a number greater than zero." sqref="B6 O6"/>
    <dataValidation type="decimal" operator="lessThanOrEqual" allowBlank="1" showInputMessage="1" showErrorMessage="1" sqref="B16:O17 B45:O46">
      <formula1>10000000</formula1>
    </dataValidation>
    <dataValidation type="date" allowBlank="1" showInputMessage="1" showErrorMessage="1" error="Please enter a valid date." sqref="B3">
      <formula1>1</formula1>
      <formula2>73415</formula2>
    </dataValidation>
    <dataValidation type="decimal" operator="lessThanOrEqual" allowBlank="1" showInputMessage="1" sqref="C7:N7">
      <formula1>10000000</formula1>
    </dataValidation>
    <dataValidation type="decimal" allowBlank="1" showInputMessage="1" prompt="Enter returns and allowances as a positive number." sqref="C11:N11">
      <formula1>-10000000</formula1>
      <formula2>10000000</formula2>
    </dataValidation>
    <dataValidation type="decimal" allowBlank="1" showInputMessage="1" prompt="Enter supplies not included in cost of goods sold (COGS)." sqref="C31:N31">
      <formula1>-10000000</formula1>
      <formula2>10000000</formula2>
    </dataValidation>
    <dataValidation type="decimal" allowBlank="1" showInputMessage="1" prompt="Enter insurance expense such as liability and fire insurance. " sqref="C24:N24">
      <formula1>-10000000</formula1>
      <formula2>10000000</formula2>
    </dataValidation>
  </dataValidations>
  <printOptions horizontalCentered="1"/>
  <pageMargins left="0" right="0" top="0.5" bottom="0.25" header="0" footer="0"/>
  <pageSetup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37:D38"/>
  <sheetViews>
    <sheetView showGridLines="0" workbookViewId="0">
      <selection activeCell="B2" sqref="B2"/>
    </sheetView>
  </sheetViews>
  <sheetFormatPr defaultRowHeight="11.25" x14ac:dyDescent="0.2"/>
  <cols>
    <col min="1" max="1" width="9.33203125" style="12"/>
    <col min="2" max="2" width="30.1640625" style="12" bestFit="1" customWidth="1"/>
    <col min="3" max="3" width="9.33203125" style="12"/>
    <col min="4" max="4" width="13.33203125" style="12" bestFit="1" customWidth="1"/>
    <col min="5" max="16384" width="9.33203125" style="12"/>
  </cols>
  <sheetData>
    <row r="37" spans="2:4" ht="12.75" x14ac:dyDescent="0.2">
      <c r="B37" s="24" t="s">
        <v>26</v>
      </c>
      <c r="D37" s="34">
        <f>[0]!Cash_minimum</f>
        <v>0</v>
      </c>
    </row>
    <row r="38" spans="2:4" ht="12.75" x14ac:dyDescent="0.2">
      <c r="B38" s="2"/>
      <c r="C38" s="35"/>
    </row>
  </sheetData>
  <phoneticPr fontId="2" type="noConversion"/>
  <pageMargins left="0.75" right="0.75" top="1" bottom="1" header="0.5" footer="0.5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86BD1AC-26C3-4646-A35C-C1C47790E4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Cash Flow</vt:lpstr>
      <vt:lpstr>Cash Flow Chart</vt:lpstr>
      <vt:lpstr>Cash_beginning</vt:lpstr>
      <vt:lpstr>Cash_minimum</vt:lpstr>
      <vt:lpstr>Company_name</vt:lpstr>
      <vt:lpstr>'Cash Flow'!Print_Titles</vt:lpstr>
      <vt:lpstr>Start_date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Small business cash flow projection</dc:title>
  <dc:creator>Shelley Martin</dc:creator>
  <cp:lastModifiedBy>Shelley Martin</cp:lastModifiedBy>
  <cp:lastPrinted>2012-03-10T23:06:22Z</cp:lastPrinted>
  <dcterms:created xsi:type="dcterms:W3CDTF">2017-11-14T03:57:13Z</dcterms:created>
  <dcterms:modified xsi:type="dcterms:W3CDTF">2017-11-14T16:32:32Z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TC011132361033</vt:lpwstr>
  </property>
</Properties>
</file>